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<sst xmlns="http://schemas.openxmlformats.org/spreadsheetml/2006/main" count="79" uniqueCount="70">
  <si>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</si>
  <si>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</si>
  <si>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</si>
  <si>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</si>
  <si>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</si>
  <si>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</si>
  <si>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</si>
  <si>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</si>
  <si>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</si>
  <si>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</si>
  <si>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</si>
  <si>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</si>
  <si>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</si>
  <si>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</si>
  <si>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</si>
  <si>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</si>
  <si>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</si>
  <si>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</si>
  <si>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</si>
  <si>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</si>
  <si>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</si>
  <si>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</si>
  <si>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</si>
  <si>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</si>
  <si>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</si>
  <si>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</si>
  <si>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</si>
  <si>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Первая встреча русских войск с монголами произошла в битве на реке Калке в</t>
  </si>
  <si>
    <t>1206 г.</t>
  </si>
  <si>
    <t>1211 г.</t>
  </si>
  <si>
    <t>1223 г.</t>
  </si>
  <si>
    <t>1240 г.</t>
  </si>
  <si>
    <t>Какой город Батый назвал "злым городом" за героическое сопротивление монголам в течение семи недель?</t>
  </si>
  <si>
    <t>Москву</t>
  </si>
  <si>
    <t>Владимир</t>
  </si>
  <si>
    <t>Суздаль</t>
  </si>
  <si>
    <t>Козельск</t>
  </si>
  <si>
    <t>Крепость, заложенная рыцарями-крестоносцами в устье Западной Двины, опорный пункт для завоевания прибалтийских земель, - это</t>
  </si>
  <si>
    <t>Таллин</t>
  </si>
  <si>
    <t>Новгород</t>
  </si>
  <si>
    <t>Рига</t>
  </si>
  <si>
    <t>Смоленск</t>
  </si>
  <si>
    <t>Официальная религия Монгольской империи в XIII в.</t>
  </si>
  <si>
    <t>ислам</t>
  </si>
  <si>
    <t>христианство</t>
  </si>
  <si>
    <t>буддизм</t>
  </si>
  <si>
    <t>официальной религиии не было</t>
  </si>
  <si>
    <t>Первым русским княжеством, разорённым Батыевым войском, было княжество</t>
  </si>
  <si>
    <t>Новгородское</t>
  </si>
  <si>
    <t>Рязанское</t>
  </si>
  <si>
    <t>Киевское</t>
  </si>
  <si>
    <t>Владимирское</t>
  </si>
  <si>
    <t>О событиях какого года идёт повествование в следующих строках "И бил их Евпатий так нещадно, что и мечи притуплялись, и брал он мечи татарские, и сек ими"</t>
  </si>
  <si>
    <t>1237 г.</t>
  </si>
  <si>
    <t>1238 г.</t>
  </si>
  <si>
    <t>1242 г.</t>
  </si>
  <si>
    <t>Ледовое побоище состоялось в</t>
  </si>
  <si>
    <t>1262 г.</t>
  </si>
  <si>
    <t>Главный результат Ледового побоища состоял в том, что…</t>
  </si>
  <si>
    <t>был разгромлен Ливонский орден</t>
  </si>
  <si>
    <t>Русь потеряла северо-западные земли</t>
  </si>
  <si>
    <t>Русь завоевала выход в Балтийское море</t>
  </si>
  <si>
    <t>было остановлено завоевание русских северо-западных земель</t>
  </si>
  <si>
    <t>Условной датой образования государства у монголов считается год, в котором был созван курултай, провозгласивший Темучина великим ханом Монголии. Это</t>
  </si>
  <si>
    <t>1200 г.</t>
  </si>
  <si>
    <t>Идеологическую поддержку шведскому войску во время похода на Русские земли оказывала</t>
  </si>
  <si>
    <t>Католическая церковь</t>
  </si>
  <si>
    <t>Православная церковь</t>
  </si>
  <si>
    <t>организация командиров монгольского войска</t>
  </si>
  <si>
    <t>администрация Чингисхана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</si>
</sst>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9.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Первая встреча русских войск с монголами произошла в битве на реке Калке в</v>
      </c>
      <c r="C7" s="21"/>
      <c r="G7">
        <f>IF(C7=M7,1,0)</f>
        <v>0</v>
      </c>
      <c r="H7" t="str">
        <f>Настройки!B1</f>
        <v>Первая встреча русских войск с монголами произошла в битве на реке Калке в</v>
      </c>
      <c r="I7" s="1" t="str">
        <f>Настройки!C2</f>
        <v>1206 г.</v>
      </c>
      <c r="J7" s="1" t="str">
        <f>Настройки!C3</f>
        <v>1211 г.</v>
      </c>
      <c r="K7" s="1" t="str">
        <f>Настройки!C4</f>
        <v>1223 г.</v>
      </c>
      <c r="L7" s="1" t="str">
        <f>Настройки!C5</f>
        <v>1240 г.</v>
      </c>
      <c r="M7" t="str">
        <f>Настройки!D3</f>
        <v>1223 г.</v>
      </c>
    </row>
    <row r="8" spans="1:13" ht="32.25" customHeight="1">
      <c r="A8" s="20">
        <v>2</v>
      </c>
      <c r="B8" s="17" t="str">
        <f aca="true" t="shared" si="0" ref="B8:B16">H8</f>
        <v>Какой город Батый назвал "злым городом" за героическое сопротивление монголам в течение семи недель?</v>
      </c>
      <c r="C8" s="21"/>
      <c r="G8">
        <f aca="true" t="shared" si="1" ref="G8:G16">IF(C8=M8,1,0)</f>
        <v>0</v>
      </c>
      <c r="H8" t="str">
        <f>Настройки!B6</f>
        <v>Какой город Батый назвал "злым городом" за героическое сопротивление монголам в течение семи недель?</v>
      </c>
      <c r="I8" s="1" t="str">
        <f>Настройки!C7</f>
        <v>Москву</v>
      </c>
      <c r="J8" s="1" t="str">
        <f>Настройки!C8</f>
        <v>Владимир</v>
      </c>
      <c r="K8" s="1" t="str">
        <f>Настройки!C9</f>
        <v>Суздаль</v>
      </c>
      <c r="L8" s="1" t="str">
        <f>Настройки!C10</f>
        <v>Козельск</v>
      </c>
      <c r="M8" t="str">
        <f>Настройки!D8</f>
        <v>Козельск</v>
      </c>
    </row>
    <row r="9" spans="1:13" ht="49.5" customHeight="1">
      <c r="A9" s="20">
        <v>3</v>
      </c>
      <c r="B9" s="17" t="str">
        <f t="shared" si="0"/>
        <v>Крепость, заложенная рыцарями-крестоносцами в устье Западной Двины, опорный пункт для завоевания прибалтийских земель, - это</v>
      </c>
      <c r="C9" s="21"/>
      <c r="G9">
        <f t="shared" si="1"/>
        <v>0</v>
      </c>
      <c r="H9" t="str">
        <f>Настройки!B11</f>
        <v>Крепость, заложенная рыцарями-крестоносцами в устье Западной Двины, опорный пункт для завоевания прибалтийских земель, - это</v>
      </c>
      <c r="I9" s="1" t="str">
        <f>Настройки!C12</f>
        <v>Таллин</v>
      </c>
      <c r="J9" s="1" t="str">
        <f>Настройки!C13</f>
        <v>Новгород</v>
      </c>
      <c r="K9" s="1" t="str">
        <f>Настройки!C14</f>
        <v>Рига</v>
      </c>
      <c r="L9" s="1" t="str">
        <f>Настройки!C15</f>
        <v>Смоленск</v>
      </c>
      <c r="M9" t="str">
        <f>Настройки!D13</f>
        <v>Рига</v>
      </c>
    </row>
    <row r="10" spans="1:13" ht="29.25" customHeight="1">
      <c r="A10" s="20">
        <v>4</v>
      </c>
      <c r="B10" s="17" t="str">
        <f t="shared" si="0"/>
        <v>Официальная религия Монгольской империи в XIII в.</v>
      </c>
      <c r="C10" s="21"/>
      <c r="G10">
        <f t="shared" si="1"/>
        <v>0</v>
      </c>
      <c r="H10" t="str">
        <f>Настройки!B16</f>
        <v>Официальная религия Монгольской империи в XIII в.</v>
      </c>
      <c r="I10" s="1" t="str">
        <f>Настройки!C17</f>
        <v>ислам</v>
      </c>
      <c r="J10" s="1" t="str">
        <f>Настройки!C18</f>
        <v>христианство</v>
      </c>
      <c r="K10" s="1" t="str">
        <f>Настройки!C19</f>
        <v>буддизм</v>
      </c>
      <c r="L10" s="1" t="str">
        <f>Настройки!C20</f>
        <v>официальной религиии не было</v>
      </c>
      <c r="M10" t="str">
        <f>Настройки!D18</f>
        <v>ислам</v>
      </c>
    </row>
    <row r="11" spans="1:13" ht="34.5" customHeight="1">
      <c r="A11" s="20">
        <v>5</v>
      </c>
      <c r="B11" s="17" t="str">
        <f t="shared" si="0"/>
        <v>Первым русским княжеством, разорённым Батыевым войском, было княжество</v>
      </c>
      <c r="C11" s="21"/>
      <c r="G11">
        <f t="shared" si="1"/>
        <v>0</v>
      </c>
      <c r="H11" t="str">
        <f>Настройки!B21</f>
        <v>Первым русским княжеством, разорённым Батыевым войском, было княжество</v>
      </c>
      <c r="I11" s="1" t="str">
        <f>Настройки!C22</f>
        <v>Новгородское</v>
      </c>
      <c r="J11" s="1" t="str">
        <f>Настройки!C23</f>
        <v>Рязанское</v>
      </c>
      <c r="K11" s="1" t="str">
        <f>Настройки!C24</f>
        <v>Киевское</v>
      </c>
      <c r="L11" s="1" t="str">
        <f>Настройки!C25</f>
        <v>Владимирское</v>
      </c>
      <c r="M11" t="str">
        <f>Настройки!D23</f>
        <v>Рязанское</v>
      </c>
    </row>
    <row r="12" spans="1:13" ht="52.5" customHeight="1">
      <c r="A12" s="20">
        <v>6</v>
      </c>
      <c r="B12" s="17" t="str">
        <f t="shared" si="0"/>
        <v>О событиях какого года идёт повествование в следующих строках "И бил их Евпатий так нещадно, что и мечи притуплялись, и брал он мечи татарские, и сек ими"</v>
      </c>
      <c r="C12" s="21"/>
      <c r="G12">
        <f t="shared" si="1"/>
        <v>0</v>
      </c>
      <c r="H12" t="str">
        <f>Настройки!B26</f>
        <v>О событиях какого года идёт повествование в следующих строках "И бил их Евпатий так нещадно, что и мечи притуплялись, и брал он мечи татарские, и сек ими"</v>
      </c>
      <c r="I12" s="1" t="str">
        <f>Настройки!C27</f>
        <v>1237 г.</v>
      </c>
      <c r="J12" s="1" t="str">
        <f>Настройки!C28</f>
        <v>1238 г.</v>
      </c>
      <c r="K12" s="1" t="str">
        <f>Настройки!C29</f>
        <v>1240 г.</v>
      </c>
      <c r="L12" s="1" t="str">
        <f>Настройки!C30</f>
        <v>1242 г.</v>
      </c>
      <c r="M12" t="str">
        <f>Настройки!D28</f>
        <v>1237 г.</v>
      </c>
    </row>
    <row r="13" spans="1:13" ht="29.25" customHeight="1">
      <c r="A13" s="20">
        <v>7</v>
      </c>
      <c r="B13" s="17" t="str">
        <f t="shared" si="0"/>
        <v>Ледовое побоище состоялось в</v>
      </c>
      <c r="C13" s="21"/>
      <c r="G13">
        <f t="shared" si="1"/>
        <v>0</v>
      </c>
      <c r="H13" t="str">
        <f>Настройки!B31</f>
        <v>Ледовое побоище состоялось в</v>
      </c>
      <c r="I13" s="1" t="str">
        <f>Настройки!C32</f>
        <v>1223 г.</v>
      </c>
      <c r="J13" s="1" t="str">
        <f>Настройки!C33</f>
        <v>1237 г.</v>
      </c>
      <c r="K13" s="1" t="str">
        <f>Настройки!C34</f>
        <v>1242 г.</v>
      </c>
      <c r="L13" s="1" t="str">
        <f>Настройки!C35</f>
        <v>1262 г.</v>
      </c>
      <c r="M13" t="str">
        <f>Настройки!D33</f>
        <v>1242 г.</v>
      </c>
    </row>
    <row r="14" spans="1:13" ht="29.25" customHeight="1">
      <c r="A14" s="20">
        <v>8</v>
      </c>
      <c r="B14" s="17" t="str">
        <f t="shared" si="0"/>
        <v>Главный результат Ледового побоища состоял в том, что…</v>
      </c>
      <c r="C14" s="21"/>
      <c r="G14">
        <f t="shared" si="1"/>
        <v>0</v>
      </c>
      <c r="H14" t="str">
        <f>Настройки!B36</f>
        <v>Главный результат Ледового побоища состоял в том, что…</v>
      </c>
      <c r="I14" s="1" t="str">
        <f>Настройки!C37</f>
        <v>был разгромлен Ливонский орден</v>
      </c>
      <c r="J14" s="1" t="str">
        <f>Настройки!C38</f>
        <v>Русь потеряла северо-западные земли</v>
      </c>
      <c r="K14" s="1" t="str">
        <f>Настройки!C39</f>
        <v>Русь завоевала выход в Балтийское море</v>
      </c>
      <c r="L14" s="1" t="str">
        <f>Настройки!C40</f>
        <v>было остановлено завоевание русских северо-западных земель</v>
      </c>
      <c r="M14" t="str">
        <f>Настройки!D38</f>
        <v>было остановлено завоевание русских северо-западных земель</v>
      </c>
    </row>
    <row r="15" spans="1:13" ht="48.75" customHeight="1">
      <c r="A15" s="20">
        <v>9</v>
      </c>
      <c r="B15" s="17" t="str">
        <f t="shared" si="0"/>
        <v>Условной датой образования государства у монголов считается год, в котором был созван курултай, провозгласивший Темучина великим ханом Монголии. Это</v>
      </c>
      <c r="C15" s="21"/>
      <c r="G15">
        <f t="shared" si="1"/>
        <v>0</v>
      </c>
      <c r="H15" t="str">
        <f>Настройки!B41</f>
        <v>Условной датой образования государства у монголов считается год, в котором был созван курултай, провозгласивший Темучина великим ханом Монголии. Это</v>
      </c>
      <c r="I15" s="1" t="str">
        <f>Настройки!C42</f>
        <v>1200 г.</v>
      </c>
      <c r="J15" s="1" t="str">
        <f>Настройки!C43</f>
        <v>1206 г.</v>
      </c>
      <c r="K15" s="1" t="str">
        <f>Настройки!C44</f>
        <v>1223 г.</v>
      </c>
      <c r="L15" s="1" t="str">
        <f>Настройки!C45</f>
        <v>1240 г.</v>
      </c>
      <c r="M15" t="str">
        <f>Настройки!D43</f>
        <v>1206 г.</v>
      </c>
    </row>
    <row r="16" spans="1:13" ht="29.25" customHeight="1">
      <c r="A16" s="20">
        <v>10</v>
      </c>
      <c r="B16" s="17" t="str">
        <f t="shared" si="0"/>
        <v>Идеологическую поддержку шведскому войску во время похода на Русские земли оказывала</v>
      </c>
      <c r="C16" s="21"/>
      <c r="G16">
        <f t="shared" si="1"/>
        <v>0</v>
      </c>
      <c r="H16" t="str">
        <f>Настройки!B46</f>
        <v>Идеологическую поддержку шведскому войску во время похода на Русские земли оказывала</v>
      </c>
      <c r="I16" s="1" t="str">
        <f>Настройки!C47</f>
        <v>Католическая церковь</v>
      </c>
      <c r="J16" s="1" t="str">
        <f>Настройки!C48</f>
        <v>Православная церковь</v>
      </c>
      <c r="K16" s="1" t="str">
        <f>Настройки!C49</f>
        <v>организация командиров монгольского войска</v>
      </c>
      <c r="L16" s="1" t="str">
        <f>Настройки!C50</f>
        <v>администрация Чингисхана</v>
      </c>
      <c r="M16" t="str">
        <f>Настройки!D48</f>
        <v>Католическая церковь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Первая встреча русских войск с монголами произошла в битве на реке Калке в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1223 г.</v>
      </c>
    </row>
    <row r="7" spans="1:5" ht="26.25" customHeight="1">
      <c r="A7" s="20">
        <v>2</v>
      </c>
      <c r="B7" s="30" t="str">
        <f>Вопросы!B8</f>
        <v>Какой город Батый назвал "злым городом" за героическое сопротивление монголам в течение семи недель?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Козельск</v>
      </c>
    </row>
    <row r="8" spans="1:5" ht="26.25" customHeight="1">
      <c r="A8" s="20">
        <v>3</v>
      </c>
      <c r="B8" s="30" t="str">
        <f>Вопросы!B9</f>
        <v>Крепость, заложенная рыцарями-крестоносцами в устье Западной Двины, опорный пункт для завоевания прибалтийских земель, - это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Рига</v>
      </c>
    </row>
    <row r="9" spans="1:5" ht="26.25" customHeight="1">
      <c r="A9" s="20">
        <v>4</v>
      </c>
      <c r="B9" s="30" t="str">
        <f>Вопросы!B10</f>
        <v>Официальная религия Монгольской империи в XIII в.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ислам</v>
      </c>
    </row>
    <row r="10" spans="1:5" ht="26.25" customHeight="1">
      <c r="A10" s="20">
        <v>5</v>
      </c>
      <c r="B10" s="30" t="str">
        <f>Вопросы!B11</f>
        <v>Первым русским княжеством, разорённым Батыевым войском, было княжество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Рязанское</v>
      </c>
    </row>
    <row r="11" spans="1:5" ht="26.25" customHeight="1">
      <c r="A11" s="20">
        <v>6</v>
      </c>
      <c r="B11" s="30" t="str">
        <f>Вопросы!B12</f>
        <v>О событиях какого года идёт повествование в следующих строках "И бил их Евпатий так нещадно, что и мечи притуплялись, и брал он мечи татарские, и сек ими"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1237 г.</v>
      </c>
    </row>
    <row r="12" spans="1:5" ht="26.25" customHeight="1">
      <c r="A12" s="20">
        <v>7</v>
      </c>
      <c r="B12" s="30" t="str">
        <f>Вопросы!B13</f>
        <v>Ледовое побоище состоялось в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1242 г.</v>
      </c>
    </row>
    <row r="13" spans="1:5" ht="26.25" customHeight="1">
      <c r="A13" s="20">
        <v>8</v>
      </c>
      <c r="B13" s="30" t="str">
        <f>Вопросы!B14</f>
        <v>Главный результат Ледового побоища состоял в том, что…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было остановлено завоевание русских северо-западных земель</v>
      </c>
    </row>
    <row r="14" spans="1:5" ht="26.25" customHeight="1">
      <c r="A14" s="20">
        <v>9</v>
      </c>
      <c r="B14" s="30" t="str">
        <f>Вопросы!B15</f>
        <v>Условной датой образования государства у монголов считается год, в котором был созван курултай, провозгласивший Темучина великим ханом Монголии. Это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1206 г.</v>
      </c>
    </row>
    <row r="15" spans="1:5" ht="26.25" customHeight="1">
      <c r="A15" s="20">
        <v>10</v>
      </c>
      <c r="B15" s="30" t="str">
        <f>Вопросы!B16</f>
        <v>Идеологическую поддержку шведскому войску во время похода на Русские земли оказывала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Католическая церковь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5">
      <selection activeCell="C32" sqref="C32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27</v>
      </c>
      <c r="C1" s="32"/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3</v>
      </c>
    </row>
    <row r="3" spans="3:4" ht="12.75">
      <c r="C3" s="12" t="s">
        <v>29</v>
      </c>
      <c r="D3" s="4" t="str">
        <f>INDEX(C2:C5,D2)</f>
        <v>1223 г.</v>
      </c>
    </row>
    <row r="4" spans="2:3" ht="12.75">
      <c r="B4" s="15">
        <v>1</v>
      </c>
      <c r="C4" s="12" t="s">
        <v>30</v>
      </c>
    </row>
    <row r="5" ht="12.75">
      <c r="C5" s="13" t="s">
        <v>31</v>
      </c>
    </row>
    <row r="6" spans="1:2" ht="15">
      <c r="A6" s="16">
        <v>2</v>
      </c>
      <c r="B6" s="14" t="s">
        <v>32</v>
      </c>
    </row>
    <row r="7" spans="3:4" ht="12.75">
      <c r="C7" s="13" t="s">
        <v>33</v>
      </c>
      <c r="D7" s="5">
        <f>MATCH(1,B7:B10,0)</f>
        <v>4</v>
      </c>
    </row>
    <row r="8" spans="3:4" ht="12.75">
      <c r="C8" s="13" t="s">
        <v>34</v>
      </c>
      <c r="D8" s="4" t="str">
        <f>INDEX(C7:C10,D7)</f>
        <v>Козельск</v>
      </c>
    </row>
    <row r="9" ht="12.75">
      <c r="C9" s="13" t="s">
        <v>35</v>
      </c>
    </row>
    <row r="10" spans="2:3" ht="12.75">
      <c r="B10" s="15">
        <v>1</v>
      </c>
      <c r="C10" s="13" t="s">
        <v>36</v>
      </c>
    </row>
    <row r="11" spans="1:2" ht="15">
      <c r="A11" s="16">
        <v>3</v>
      </c>
      <c r="B11" s="14" t="s">
        <v>37</v>
      </c>
    </row>
    <row r="12" spans="3:4" ht="12.75">
      <c r="C12" s="13" t="s">
        <v>38</v>
      </c>
      <c r="D12" s="5">
        <f>MATCH(1,B12:B15,0)</f>
        <v>3</v>
      </c>
    </row>
    <row r="13" spans="3:4" ht="12.75">
      <c r="C13" s="13" t="s">
        <v>39</v>
      </c>
      <c r="D13" s="4" t="str">
        <f>INDEX(C12:C15,D12)</f>
        <v>Рига</v>
      </c>
    </row>
    <row r="14" spans="2:3" ht="12.75">
      <c r="B14" s="15">
        <v>1</v>
      </c>
      <c r="C14" s="13" t="s">
        <v>40</v>
      </c>
    </row>
    <row r="15" ht="12.75">
      <c r="C15" s="13" t="s">
        <v>41</v>
      </c>
    </row>
    <row r="16" spans="1:2" ht="15">
      <c r="A16" s="16">
        <v>4</v>
      </c>
      <c r="B16" s="14" t="s">
        <v>42</v>
      </c>
    </row>
    <row r="17" spans="2:4" ht="12.75">
      <c r="B17" s="15">
        <v>1</v>
      </c>
      <c r="C17" s="13" t="s">
        <v>43</v>
      </c>
      <c r="D17" s="5">
        <f>MATCH(1,B17:B20,0)</f>
        <v>1</v>
      </c>
    </row>
    <row r="18" spans="3:4" ht="12.75">
      <c r="C18" s="13" t="s">
        <v>44</v>
      </c>
      <c r="D18" s="4" t="str">
        <f>INDEX(C17:C20,D17)</f>
        <v>ислам</v>
      </c>
    </row>
    <row r="19" ht="12.75">
      <c r="C19" s="13" t="s">
        <v>45</v>
      </c>
    </row>
    <row r="20" ht="12.75">
      <c r="C20" s="13" t="s">
        <v>46</v>
      </c>
    </row>
    <row r="21" spans="1:2" ht="15">
      <c r="A21" s="16">
        <v>5</v>
      </c>
      <c r="B21" s="14" t="s">
        <v>47</v>
      </c>
    </row>
    <row r="22" spans="3:4" ht="12.75">
      <c r="C22" s="13" t="s">
        <v>48</v>
      </c>
      <c r="D22" s="5">
        <f>MATCH(1,B22:B25,0)</f>
        <v>2</v>
      </c>
    </row>
    <row r="23" spans="2:4" ht="12.75">
      <c r="B23" s="15">
        <v>1</v>
      </c>
      <c r="C23" s="13" t="s">
        <v>49</v>
      </c>
      <c r="D23" s="4" t="str">
        <f>INDEX(C22:C25,D22)</f>
        <v>Рязанское</v>
      </c>
    </row>
    <row r="24" spans="2:3" ht="12.75">
      <c r="B24" s="15" t="s">
        <v>26</v>
      </c>
      <c r="C24" s="13" t="s">
        <v>50</v>
      </c>
    </row>
    <row r="25" ht="12.75">
      <c r="C25" s="13" t="s">
        <v>51</v>
      </c>
    </row>
    <row r="26" spans="1:2" ht="15">
      <c r="A26" s="16">
        <v>6</v>
      </c>
      <c r="B26" s="14" t="s">
        <v>52</v>
      </c>
    </row>
    <row r="27" spans="2:4" ht="12.75">
      <c r="B27" s="15">
        <v>1</v>
      </c>
      <c r="C27" s="13" t="s">
        <v>53</v>
      </c>
      <c r="D27" s="5">
        <f>MATCH(1,B27:B30,0)</f>
        <v>1</v>
      </c>
    </row>
    <row r="28" spans="3:4" ht="12.75">
      <c r="C28" s="13" t="s">
        <v>54</v>
      </c>
      <c r="D28" s="4" t="str">
        <f>INDEX(C27:C30,D27)</f>
        <v>1237 г.</v>
      </c>
    </row>
    <row r="29" ht="12.75">
      <c r="C29" s="13" t="s">
        <v>31</v>
      </c>
    </row>
    <row r="30" ht="12.75">
      <c r="C30" s="13" t="s">
        <v>55</v>
      </c>
    </row>
    <row r="31" spans="1:2" ht="15">
      <c r="A31" s="16">
        <v>7</v>
      </c>
      <c r="B31" s="14" t="s">
        <v>56</v>
      </c>
    </row>
    <row r="32" spans="3:4" ht="12.75">
      <c r="C32" s="13" t="s">
        <v>30</v>
      </c>
      <c r="D32" s="5">
        <f>MATCH(1,B32:B35,0)</f>
        <v>3</v>
      </c>
    </row>
    <row r="33" spans="3:4" ht="12.75">
      <c r="C33" s="13" t="s">
        <v>53</v>
      </c>
      <c r="D33" s="4" t="str">
        <f>INDEX(C32:C35,D32)</f>
        <v>1242 г.</v>
      </c>
    </row>
    <row r="34" spans="2:3" ht="12.75">
      <c r="B34" s="15">
        <v>1</v>
      </c>
      <c r="C34" s="13" t="s">
        <v>55</v>
      </c>
    </row>
    <row r="35" ht="12.75">
      <c r="C35" s="13" t="s">
        <v>57</v>
      </c>
    </row>
    <row r="36" spans="1:2" ht="15">
      <c r="A36" s="16">
        <v>8</v>
      </c>
      <c r="B36" s="14" t="s">
        <v>58</v>
      </c>
    </row>
    <row r="37" spans="3:4" ht="12.75">
      <c r="C37" s="13" t="s">
        <v>59</v>
      </c>
      <c r="D37" s="5">
        <f>MATCH(1,B37:B40,0)</f>
        <v>4</v>
      </c>
    </row>
    <row r="38" spans="3:4" ht="12.75">
      <c r="C38" s="13" t="s">
        <v>60</v>
      </c>
      <c r="D38" s="4" t="str">
        <f>INDEX(C37:C40,D37)</f>
        <v>было остановлено завоевание русских северо-западных земель</v>
      </c>
    </row>
    <row r="39" ht="12.75">
      <c r="C39" s="13" t="s">
        <v>61</v>
      </c>
    </row>
    <row r="40" spans="2:3" ht="12.75">
      <c r="B40" s="15">
        <v>1</v>
      </c>
      <c r="C40" s="13" t="s">
        <v>62</v>
      </c>
    </row>
    <row r="41" spans="1:2" ht="15">
      <c r="A41" s="16">
        <v>9</v>
      </c>
      <c r="B41" s="14" t="s">
        <v>63</v>
      </c>
    </row>
    <row r="42" spans="3:4" ht="12.75">
      <c r="C42" s="13" t="s">
        <v>64</v>
      </c>
      <c r="D42" s="5">
        <f>MATCH(1,B42:B45,0)</f>
        <v>2</v>
      </c>
    </row>
    <row r="43" spans="2:4" ht="12.75">
      <c r="B43" s="15">
        <v>1</v>
      </c>
      <c r="C43" s="13" t="s">
        <v>28</v>
      </c>
      <c r="D43" s="4" t="str">
        <f>INDEX(C42:C45,D42)</f>
        <v>1206 г.</v>
      </c>
    </row>
    <row r="44" ht="12.75">
      <c r="C44" s="13" t="s">
        <v>30</v>
      </c>
    </row>
    <row r="45" ht="12.75">
      <c r="C45" s="13" t="s">
        <v>31</v>
      </c>
    </row>
    <row r="46" spans="1:2" ht="15">
      <c r="A46" s="16">
        <v>10</v>
      </c>
      <c r="B46" s="14" t="s">
        <v>65</v>
      </c>
    </row>
    <row r="47" spans="2:4" ht="12.75">
      <c r="B47" s="15">
        <v>1</v>
      </c>
      <c r="C47" s="13" t="s">
        <v>66</v>
      </c>
      <c r="D47" s="5">
        <f>MATCH(1,B47:B50,0)</f>
        <v>1</v>
      </c>
    </row>
    <row r="48" spans="3:4" ht="12.75">
      <c r="C48" s="13" t="s">
        <v>67</v>
      </c>
      <c r="D48" s="4" t="str">
        <f>INDEX(C47:C50,D47)</f>
        <v>Католическая церковь</v>
      </c>
    </row>
    <row r="49" ht="12.75">
      <c r="C49" s="13" t="s">
        <v>68</v>
      </c>
    </row>
    <row r="50" ht="12.75">
      <c r="C50" s="13" t="s">
        <v>69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2018-04-18T21:51:27Z</dcterms:modified>
  <cp:category/>
  <cp:version/>
  <cp:contentType/>
  <cp:contentStatus/>
</cp:coreProperties>
</file>